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bsAjM3gH64GMLT95yt91RDpdmMrzoUT4xRpyF5PaF6n+WrdKsqTp2UiaJupB71XGV8FdxFDaahgkd37SHtS94w==" workbookSaltValue="3KA5vkpfsKjlLf3jrSBw4w==" workbookSpinCount="100000" lockStructure="1"/>
  <bookViews>
    <workbookView xWindow="480" yWindow="75" windowWidth="18195" windowHeight="11760"/>
  </bookViews>
  <sheets>
    <sheet name="Sheet1" sheetId="1" r:id="rId1"/>
    <sheet name=" " sheetId="2" r:id="rId2"/>
  </sheets>
  <definedNames>
    <definedName name="boordiameters">' '!$G$2:$G$18</definedName>
    <definedName name="kokermaten">' '!$C$2:$C$9</definedName>
    <definedName name="plaatjes">' '!$A$2:$B$4</definedName>
    <definedName name="producten">' '!$A$2:$A$4</definedName>
    <definedName name="staal">' '!$D$2:$D$18</definedName>
    <definedName name="verlies">' '!$J$2:$J$8</definedName>
  </definedNames>
  <calcPr calcId="145621"/>
</workbook>
</file>

<file path=xl/calcChain.xml><?xml version="1.0" encoding="utf-8"?>
<calcChain xmlns="http://schemas.openxmlformats.org/spreadsheetml/2006/main">
  <c r="I11" i="1" l="1"/>
  <c r="B19" i="1" s="1"/>
  <c r="B7" i="1"/>
  <c r="B20" i="1" l="1"/>
  <c r="B22" i="1" l="1"/>
  <c r="B23" i="1" s="1"/>
</calcChain>
</file>

<file path=xl/sharedStrings.xml><?xml version="1.0" encoding="utf-8"?>
<sst xmlns="http://schemas.openxmlformats.org/spreadsheetml/2006/main" count="47" uniqueCount="43">
  <si>
    <t>verlies</t>
  </si>
  <si>
    <t>aantal kokers</t>
  </si>
  <si>
    <t>ml</t>
  </si>
  <si>
    <t>berekening</t>
  </si>
  <si>
    <t>Datum:</t>
  </si>
  <si>
    <t>Product:</t>
  </si>
  <si>
    <t>producten</t>
  </si>
  <si>
    <t>C100-PLUS</t>
  </si>
  <si>
    <t>X150-PLUS</t>
  </si>
  <si>
    <t>M50-PLUS</t>
  </si>
  <si>
    <t>Kokermaat:</t>
  </si>
  <si>
    <t>kokermaten</t>
  </si>
  <si>
    <t>Diameter anker:</t>
  </si>
  <si>
    <r>
      <t xml:space="preserve">M8 of </t>
    </r>
    <r>
      <rPr>
        <sz val="11"/>
        <color theme="1"/>
        <rFont val="Calibri"/>
        <family val="2"/>
      </rPr>
      <t>Ø8</t>
    </r>
  </si>
  <si>
    <r>
      <t xml:space="preserve">M10 of </t>
    </r>
    <r>
      <rPr>
        <sz val="11"/>
        <color theme="1"/>
        <rFont val="Calibri"/>
        <family val="2"/>
      </rPr>
      <t>Ø10</t>
    </r>
  </si>
  <si>
    <r>
      <t xml:space="preserve">M12 of </t>
    </r>
    <r>
      <rPr>
        <sz val="11"/>
        <color theme="1"/>
        <rFont val="Calibri"/>
        <family val="2"/>
      </rPr>
      <t>Ø12</t>
    </r>
  </si>
  <si>
    <r>
      <t xml:space="preserve">M14 of </t>
    </r>
    <r>
      <rPr>
        <sz val="11"/>
        <color theme="1"/>
        <rFont val="Calibri"/>
        <family val="2"/>
      </rPr>
      <t>Ø14</t>
    </r>
  </si>
  <si>
    <r>
      <t xml:space="preserve">M16 of </t>
    </r>
    <r>
      <rPr>
        <sz val="11"/>
        <color theme="1"/>
        <rFont val="Calibri"/>
        <family val="2"/>
      </rPr>
      <t>Ø16</t>
    </r>
  </si>
  <si>
    <r>
      <t xml:space="preserve">M18 of </t>
    </r>
    <r>
      <rPr>
        <sz val="11"/>
        <color theme="1"/>
        <rFont val="Calibri"/>
        <family val="2"/>
      </rPr>
      <t>Ø18</t>
    </r>
  </si>
  <si>
    <r>
      <t xml:space="preserve">M20 of </t>
    </r>
    <r>
      <rPr>
        <sz val="11"/>
        <color theme="1"/>
        <rFont val="Calibri"/>
        <family val="2"/>
      </rPr>
      <t>Ø20</t>
    </r>
  </si>
  <si>
    <t>Ø25</t>
  </si>
  <si>
    <t>Ø22</t>
  </si>
  <si>
    <t>M6</t>
  </si>
  <si>
    <r>
      <t xml:space="preserve">M24 of </t>
    </r>
    <r>
      <rPr>
        <sz val="11"/>
        <color theme="1"/>
        <rFont val="Calibri"/>
        <family val="2"/>
      </rPr>
      <t>Ø24</t>
    </r>
  </si>
  <si>
    <t>M27</t>
  </si>
  <si>
    <t>Ø28</t>
  </si>
  <si>
    <t>M30</t>
  </si>
  <si>
    <t>Ø32</t>
  </si>
  <si>
    <r>
      <t xml:space="preserve">M36 of </t>
    </r>
    <r>
      <rPr>
        <sz val="11"/>
        <color theme="1"/>
        <rFont val="Calibri"/>
        <family val="2"/>
      </rPr>
      <t>Ø36</t>
    </r>
  </si>
  <si>
    <r>
      <t xml:space="preserve">M40 of </t>
    </r>
    <r>
      <rPr>
        <sz val="11"/>
        <color theme="1"/>
        <rFont val="Calibri"/>
        <family val="2"/>
      </rPr>
      <t>Ø40</t>
    </r>
  </si>
  <si>
    <t>staal</t>
  </si>
  <si>
    <t>mm</t>
  </si>
  <si>
    <t>boordiameters</t>
  </si>
  <si>
    <t>Plaatsingsdiepte:</t>
  </si>
  <si>
    <t>Verlies:</t>
  </si>
  <si>
    <t>Aantal boorgaten:</t>
  </si>
  <si>
    <t>code</t>
  </si>
  <si>
    <t>plaatje</t>
  </si>
  <si>
    <t>Boordiameter:</t>
  </si>
  <si>
    <t>Volume per gat:</t>
  </si>
  <si>
    <t>Totaal volume:</t>
  </si>
  <si>
    <t>Aantal kokers:</t>
  </si>
  <si>
    <t>M16 of Ø16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</si>
</sst>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9" fontId="0" fillId="0" borderId="0" xfId="0" applyNumberFormat="1"/>
    <xf numFmtId="0" fontId="1" fillId="0" borderId="0" xfId="0" applyFont="1"/>
    <xf numFmtId="0" fontId="2" fillId="0" borderId="0" xfId="0" applyFont="1"/>
    <xf numFmtId="0" fontId="0" fillId="2" borderId="0" xfId="0" applyFill="1" applyBorder="1"/>
    <xf numFmtId="0" fontId="5" fillId="2" borderId="0" xfId="0" applyFont="1" applyFill="1" applyBorder="1"/>
    <xf numFmtId="14" fontId="3" fillId="2" borderId="0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9" fontId="3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6</xdr:col>
      <xdr:colOff>14583</xdr:colOff>
      <xdr:row>4</xdr:row>
      <xdr:rowOff>133350</xdr:rowOff>
    </xdr:to>
    <xdr:pic>
      <xdr:nvPicPr>
        <xdr:cNvPr id="3" name="Afbeelding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5377158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E9" sqref="E9"/>
    </sheetView>
  </sheetViews>
  <sheetFormatPr defaultRowHeight="15" x14ac:dyDescent="0.25"/>
  <cols>
    <col min="1" max="1" width="18.7109375" customWidth="1"/>
    <col min="2" max="2" width="15.5703125" customWidth="1"/>
    <col min="4" max="4" width="15.85546875" customWidth="1"/>
    <col min="5" max="5" width="12.140625" customWidth="1"/>
    <col min="9" max="9" width="0" hidden="1" customWidth="1"/>
  </cols>
  <sheetData>
    <row r="1" spans="1:9" x14ac:dyDescent="0.25">
      <c r="A1" s="4"/>
      <c r="B1" s="4"/>
      <c r="C1" s="4"/>
      <c r="D1" s="4"/>
      <c r="E1" s="4"/>
      <c r="F1" s="4"/>
    </row>
    <row r="2" spans="1:9" x14ac:dyDescent="0.25">
      <c r="A2" s="4"/>
      <c r="B2" s="4"/>
      <c r="C2" s="4"/>
      <c r="D2" s="4"/>
      <c r="E2" s="4"/>
      <c r="F2" s="4"/>
    </row>
    <row r="3" spans="1:9" x14ac:dyDescent="0.25">
      <c r="A3" s="4"/>
      <c r="B3" s="4"/>
      <c r="C3" s="4"/>
      <c r="D3" s="4"/>
      <c r="E3" s="4"/>
      <c r="F3" s="4"/>
    </row>
    <row r="4" spans="1:9" x14ac:dyDescent="0.25">
      <c r="A4" s="4"/>
      <c r="B4" s="4"/>
      <c r="C4" s="4"/>
      <c r="D4" s="4"/>
      <c r="E4" s="4"/>
      <c r="F4" s="4"/>
    </row>
    <row r="5" spans="1:9" x14ac:dyDescent="0.25">
      <c r="A5" s="4"/>
      <c r="B5" s="4"/>
      <c r="C5" s="4"/>
      <c r="D5" s="4"/>
      <c r="E5" s="4"/>
      <c r="F5" s="4"/>
    </row>
    <row r="6" spans="1:9" x14ac:dyDescent="0.25">
      <c r="A6" s="4"/>
      <c r="B6" s="4"/>
      <c r="C6" s="4"/>
      <c r="D6" s="4"/>
      <c r="E6" s="4"/>
      <c r="F6" s="4"/>
    </row>
    <row r="7" spans="1:9" ht="15.75" x14ac:dyDescent="0.25">
      <c r="A7" s="5" t="s">
        <v>4</v>
      </c>
      <c r="B7" s="6">
        <f ca="1">TODAY()</f>
        <v>43510</v>
      </c>
      <c r="C7" s="7"/>
      <c r="D7" s="7"/>
      <c r="E7" s="7"/>
      <c r="F7" s="7"/>
    </row>
    <row r="8" spans="1:9" ht="15.75" x14ac:dyDescent="0.25">
      <c r="A8" s="5"/>
      <c r="B8" s="7"/>
      <c r="C8" s="7"/>
      <c r="D8" s="7"/>
      <c r="E8" s="7"/>
      <c r="F8" s="7"/>
    </row>
    <row r="9" spans="1:9" ht="15.75" x14ac:dyDescent="0.25">
      <c r="A9" s="5" t="s">
        <v>5</v>
      </c>
      <c r="B9" s="12" t="s">
        <v>7</v>
      </c>
      <c r="C9" s="7"/>
      <c r="D9" s="5" t="s">
        <v>10</v>
      </c>
      <c r="E9" s="12">
        <v>300</v>
      </c>
      <c r="F9" s="7" t="s">
        <v>2</v>
      </c>
    </row>
    <row r="10" spans="1:9" ht="15.75" x14ac:dyDescent="0.25">
      <c r="A10" s="5"/>
      <c r="B10" s="8"/>
      <c r="C10" s="7"/>
      <c r="D10" s="5"/>
      <c r="E10" s="7"/>
      <c r="F10" s="7"/>
    </row>
    <row r="11" spans="1:9" ht="15.75" x14ac:dyDescent="0.25">
      <c r="A11" s="5" t="s">
        <v>12</v>
      </c>
      <c r="B11" s="12" t="s">
        <v>42</v>
      </c>
      <c r="C11" s="7"/>
      <c r="D11" s="5" t="s">
        <v>38</v>
      </c>
      <c r="E11" s="12">
        <v>16</v>
      </c>
      <c r="F11" s="7" t="s">
        <v>31</v>
      </c>
      <c r="I11">
        <f>VLOOKUP(B11,' '!$D$2:$E$18,2,FALSE)</f>
        <v>16</v>
      </c>
    </row>
    <row r="12" spans="1:9" ht="15.75" x14ac:dyDescent="0.25">
      <c r="A12" s="5"/>
      <c r="B12" s="8"/>
      <c r="C12" s="7"/>
      <c r="D12" s="7"/>
      <c r="E12" s="7"/>
      <c r="F12" s="7"/>
    </row>
    <row r="13" spans="1:9" ht="15.75" x14ac:dyDescent="0.25">
      <c r="A13" s="5" t="s">
        <v>33</v>
      </c>
      <c r="B13" s="12">
        <v>160</v>
      </c>
      <c r="C13" s="7" t="s">
        <v>31</v>
      </c>
      <c r="D13" s="7"/>
      <c r="E13" s="7"/>
      <c r="F13" s="7"/>
    </row>
    <row r="14" spans="1:9" ht="15.75" x14ac:dyDescent="0.25">
      <c r="A14" s="5" t="s">
        <v>34</v>
      </c>
      <c r="B14" s="13">
        <v>0.1</v>
      </c>
      <c r="C14" s="7"/>
      <c r="D14" s="7"/>
      <c r="E14" s="7"/>
      <c r="F14" s="7"/>
    </row>
    <row r="15" spans="1:9" ht="15.75" x14ac:dyDescent="0.25">
      <c r="A15" s="5" t="s">
        <v>35</v>
      </c>
      <c r="B15" s="12">
        <v>100</v>
      </c>
      <c r="C15" s="7"/>
      <c r="D15" s="7"/>
      <c r="E15" s="7"/>
      <c r="F15" s="7"/>
    </row>
    <row r="16" spans="1:9" ht="15.75" x14ac:dyDescent="0.25">
      <c r="A16" s="5"/>
      <c r="B16" s="8"/>
      <c r="C16" s="7"/>
      <c r="D16" s="7"/>
      <c r="E16" s="7"/>
      <c r="F16" s="7"/>
    </row>
    <row r="17" spans="1:6" ht="15.75" x14ac:dyDescent="0.25">
      <c r="A17" s="5"/>
      <c r="B17" s="8"/>
      <c r="C17" s="7"/>
      <c r="D17" s="7"/>
      <c r="E17" s="7"/>
      <c r="F17" s="7"/>
    </row>
    <row r="18" spans="1:6" ht="15.75" x14ac:dyDescent="0.25">
      <c r="A18" s="5"/>
      <c r="B18" s="9" t="s">
        <v>3</v>
      </c>
      <c r="C18" s="7"/>
      <c r="D18" s="7"/>
      <c r="E18" s="7"/>
      <c r="F18" s="7"/>
    </row>
    <row r="19" spans="1:6" ht="15.75" x14ac:dyDescent="0.25">
      <c r="A19" s="5" t="s">
        <v>39</v>
      </c>
      <c r="B19" s="11">
        <f>((B13*3.141593*(E11/2)*(E11/2))-((0.8*B13)*3.141593*(I11/2)*(I11/2)))*(1+B14)*0.001*1.2</f>
        <v>8.492856852480001</v>
      </c>
      <c r="C19" s="7" t="s">
        <v>2</v>
      </c>
      <c r="D19" s="7"/>
      <c r="E19" s="7"/>
      <c r="F19" s="7"/>
    </row>
    <row r="20" spans="1:6" ht="15.75" x14ac:dyDescent="0.25">
      <c r="A20" s="5" t="s">
        <v>40</v>
      </c>
      <c r="B20" s="11">
        <f>B19*B15</f>
        <v>849.28568524800005</v>
      </c>
      <c r="C20" s="7" t="s">
        <v>2</v>
      </c>
      <c r="D20" s="7"/>
      <c r="E20" s="7"/>
      <c r="F20" s="7"/>
    </row>
    <row r="21" spans="1:6" ht="15.75" x14ac:dyDescent="0.25">
      <c r="A21" s="5"/>
      <c r="B21" s="8"/>
      <c r="C21" s="7"/>
      <c r="D21" s="7"/>
      <c r="E21" s="7"/>
      <c r="F21" s="7"/>
    </row>
    <row r="22" spans="1:6" ht="15.75" hidden="1" x14ac:dyDescent="0.25">
      <c r="A22" s="5" t="s">
        <v>1</v>
      </c>
      <c r="B22" s="8">
        <f>B20/E9</f>
        <v>2.8309522841600003</v>
      </c>
      <c r="C22" s="7"/>
      <c r="D22" s="7"/>
      <c r="E22" s="7"/>
      <c r="F22" s="7"/>
    </row>
    <row r="23" spans="1:6" ht="21" x14ac:dyDescent="0.35">
      <c r="A23" s="5" t="s">
        <v>41</v>
      </c>
      <c r="B23" s="10">
        <f>ROUNDUP(B22,0)</f>
        <v>3</v>
      </c>
      <c r="C23" s="7"/>
      <c r="D23" s="7"/>
      <c r="E23" s="7"/>
      <c r="F23" s="7"/>
    </row>
  </sheetData>
  <sheetProtection algorithmName="SHA-512" hashValue="RPzOz5zQyn5VPZ9Hb6pZMubmQvrMtFIO0ZoG1ZTj2cJcCVhBphVPPDfIx3//jzKgqg7ieF7VEslXMHfTL0GAbg==" saltValue="whEauaGZMsjykPfjGyeO3A==" spinCount="100000" sheet="1" objects="1" scenarios="1" selectLockedCells="1"/>
  <dataValidations count="6">
    <dataValidation type="list" allowBlank="1" showInputMessage="1" showErrorMessage="1" sqref="B9">
      <formula1>producten</formula1>
    </dataValidation>
    <dataValidation type="list" allowBlank="1" showInputMessage="1" showErrorMessage="1" sqref="E9">
      <formula1>kokermaten</formula1>
    </dataValidation>
    <dataValidation type="list" allowBlank="1" showInputMessage="1" showErrorMessage="1" sqref="B11">
      <formula1>staal</formula1>
    </dataValidation>
    <dataValidation type="list" allowBlank="1" showInputMessage="1" showErrorMessage="1" sqref="E11">
      <formula1>boordiameters</formula1>
    </dataValidation>
    <dataValidation type="whole" allowBlank="1" showInputMessage="1" showErrorMessage="1" sqref="B13">
      <formula1>32</formula1>
      <formula2>800</formula2>
    </dataValidation>
    <dataValidation type="list" allowBlank="1" showInputMessage="1" showErrorMessage="1" sqref="B14">
      <formula1>verlies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22" workbookViewId="0">
      <selection activeCell="C34" sqref="C34"/>
    </sheetView>
  </sheetViews>
  <sheetFormatPr defaultRowHeight="15" x14ac:dyDescent="0.25"/>
  <cols>
    <col min="1" max="1" width="13" customWidth="1"/>
    <col min="2" max="2" width="46" customWidth="1"/>
  </cols>
  <sheetData>
    <row r="1" spans="1:10" hidden="1" x14ac:dyDescent="0.25">
      <c r="A1" s="2" t="s">
        <v>6</v>
      </c>
      <c r="B1" t="s">
        <v>37</v>
      </c>
      <c r="C1" s="2" t="s">
        <v>11</v>
      </c>
      <c r="D1" s="2" t="s">
        <v>30</v>
      </c>
      <c r="G1" s="2" t="s">
        <v>32</v>
      </c>
      <c r="J1" t="s">
        <v>0</v>
      </c>
    </row>
    <row r="2" spans="1:10" ht="60" hidden="1" customHeight="1" x14ac:dyDescent="0.25">
      <c r="A2" t="s">
        <v>7</v>
      </c>
      <c r="C2">
        <v>150</v>
      </c>
      <c r="D2" t="s">
        <v>22</v>
      </c>
      <c r="E2">
        <v>6</v>
      </c>
      <c r="G2">
        <v>8</v>
      </c>
      <c r="J2" s="1">
        <v>0</v>
      </c>
    </row>
    <row r="3" spans="1:10" ht="60" hidden="1" customHeight="1" x14ac:dyDescent="0.25">
      <c r="A3" t="s">
        <v>8</v>
      </c>
      <c r="C3">
        <v>300</v>
      </c>
      <c r="D3" t="s">
        <v>13</v>
      </c>
      <c r="E3">
        <v>8</v>
      </c>
      <c r="G3">
        <v>10</v>
      </c>
      <c r="J3" s="1">
        <v>0.05</v>
      </c>
    </row>
    <row r="4" spans="1:10" ht="60" hidden="1" customHeight="1" x14ac:dyDescent="0.25">
      <c r="A4" t="s">
        <v>9</v>
      </c>
      <c r="C4">
        <v>360</v>
      </c>
      <c r="D4" t="s">
        <v>14</v>
      </c>
      <c r="E4">
        <v>10</v>
      </c>
      <c r="G4">
        <v>12</v>
      </c>
      <c r="J4" s="1">
        <v>0.1</v>
      </c>
    </row>
    <row r="5" spans="1:10" hidden="1" x14ac:dyDescent="0.25">
      <c r="C5">
        <v>385</v>
      </c>
      <c r="D5" t="s">
        <v>15</v>
      </c>
      <c r="E5">
        <v>12</v>
      </c>
      <c r="G5">
        <v>14</v>
      </c>
      <c r="J5" s="1">
        <v>0.15</v>
      </c>
    </row>
    <row r="6" spans="1:10" hidden="1" x14ac:dyDescent="0.25">
      <c r="C6">
        <v>420</v>
      </c>
      <c r="D6" t="s">
        <v>16</v>
      </c>
      <c r="E6">
        <v>14</v>
      </c>
      <c r="G6">
        <v>16</v>
      </c>
      <c r="J6" s="1">
        <v>0.2</v>
      </c>
    </row>
    <row r="7" spans="1:10" hidden="1" x14ac:dyDescent="0.25">
      <c r="C7">
        <v>585</v>
      </c>
      <c r="D7" t="s">
        <v>17</v>
      </c>
      <c r="E7">
        <v>16</v>
      </c>
      <c r="G7">
        <v>18</v>
      </c>
      <c r="J7" s="1">
        <v>0.25</v>
      </c>
    </row>
    <row r="8" spans="1:10" hidden="1" x14ac:dyDescent="0.25">
      <c r="C8">
        <v>825</v>
      </c>
      <c r="D8" t="s">
        <v>18</v>
      </c>
      <c r="E8">
        <v>18</v>
      </c>
      <c r="G8">
        <v>20</v>
      </c>
      <c r="J8" s="1">
        <v>0.3</v>
      </c>
    </row>
    <row r="9" spans="1:10" hidden="1" x14ac:dyDescent="0.25">
      <c r="C9">
        <v>1400</v>
      </c>
      <c r="D9" t="s">
        <v>19</v>
      </c>
      <c r="E9">
        <v>20</v>
      </c>
      <c r="G9">
        <v>22</v>
      </c>
    </row>
    <row r="10" spans="1:10" hidden="1" x14ac:dyDescent="0.25">
      <c r="D10" s="3" t="s">
        <v>21</v>
      </c>
      <c r="E10">
        <v>22</v>
      </c>
      <c r="G10">
        <v>24</v>
      </c>
    </row>
    <row r="11" spans="1:10" hidden="1" x14ac:dyDescent="0.25">
      <c r="D11" t="s">
        <v>23</v>
      </c>
      <c r="E11">
        <v>24</v>
      </c>
      <c r="G11">
        <v>25</v>
      </c>
    </row>
    <row r="12" spans="1:10" hidden="1" x14ac:dyDescent="0.25">
      <c r="D12" t="s">
        <v>20</v>
      </c>
      <c r="E12">
        <v>25</v>
      </c>
      <c r="G12">
        <v>26</v>
      </c>
    </row>
    <row r="13" spans="1:10" hidden="1" x14ac:dyDescent="0.25">
      <c r="D13" t="s">
        <v>24</v>
      </c>
      <c r="E13">
        <v>27</v>
      </c>
      <c r="G13">
        <v>28</v>
      </c>
    </row>
    <row r="14" spans="1:10" hidden="1" x14ac:dyDescent="0.25">
      <c r="D14" t="s">
        <v>25</v>
      </c>
      <c r="E14">
        <v>28</v>
      </c>
      <c r="G14">
        <v>30</v>
      </c>
    </row>
    <row r="15" spans="1:10" hidden="1" x14ac:dyDescent="0.25">
      <c r="D15" t="s">
        <v>26</v>
      </c>
      <c r="E15">
        <v>30</v>
      </c>
      <c r="G15">
        <v>32</v>
      </c>
    </row>
    <row r="16" spans="1:10" hidden="1" x14ac:dyDescent="0.25">
      <c r="D16" t="s">
        <v>27</v>
      </c>
      <c r="E16">
        <v>32</v>
      </c>
      <c r="G16">
        <v>35</v>
      </c>
    </row>
    <row r="17" spans="1:7" hidden="1" x14ac:dyDescent="0.25">
      <c r="D17" t="s">
        <v>28</v>
      </c>
      <c r="E17">
        <v>36</v>
      </c>
      <c r="G17">
        <v>40</v>
      </c>
    </row>
    <row r="18" spans="1:7" hidden="1" x14ac:dyDescent="0.25">
      <c r="D18" t="s">
        <v>29</v>
      </c>
      <c r="E18">
        <v>40</v>
      </c>
      <c r="G18">
        <v>50</v>
      </c>
    </row>
    <row r="19" spans="1:7" hidden="1" x14ac:dyDescent="0.25"/>
    <row r="20" spans="1:7" hidden="1" x14ac:dyDescent="0.25"/>
    <row r="21" spans="1:7" hidden="1" x14ac:dyDescent="0.25">
      <c r="A21" t="s">
        <v>36</v>
      </c>
    </row>
  </sheetData>
  <sheetProtection algorithmName="SHA-512" hashValue="GCXS31jkFnHwqQbAsMXTEF6OA0J7k9phng7CT1zZaS0/wiRXtZWpQIU2hpH/A5hRgfEJ+1T6pQIEFx5gCOJ/NA==" saltValue="0FUJ4P+SIKxMuYnuTRr28w==" spinCount="100000" sheet="1" objects="1" scenarios="1"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6</vt:i4>
      </vt:variant>
    </vt:vector>
  </HeadingPairs>
  <TitlesOfParts>
    <vt:vector size="8" baseType="lpstr">
      <vt:lpstr>Sheet1</vt:lpstr>
      <vt:lpstr> </vt:lpstr>
      <vt:lpstr>boordiameters</vt:lpstr>
      <vt:lpstr>kokermaten</vt:lpstr>
      <vt:lpstr>plaatjes</vt:lpstr>
      <vt:lpstr>producten</vt:lpstr>
      <vt:lpstr>staal</vt:lpstr>
      <vt:lpstr>verlies</vt:lpstr>
    </vt:vector>
  </TitlesOfParts>
  <Company>Universiteit van Amsterdam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Verkaik, Jos</dc:creator>
  <cp:lastModifiedBy>Luc Van Riet</cp:lastModifiedBy>
  <dcterms:created xsi:type="dcterms:W3CDTF">2014-04-22T11:13:24Z</dcterms:created>
  <dcterms:modified xsi:type="dcterms:W3CDTF">2019-02-14T06:04:48Z</dcterms:modified>
</cp:coreProperties>
</file>